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'Feuil1'!$A$1:$D$42</definedName>
  </definedNames>
  <calcPr fullCalcOnLoad="1"/>
</workbook>
</file>

<file path=xl/sharedStrings.xml><?xml version="1.0" encoding="utf-8"?>
<sst xmlns="http://schemas.openxmlformats.org/spreadsheetml/2006/main" count="26" uniqueCount="26">
  <si>
    <t>Xavier Broc</t>
  </si>
  <si>
    <t>le</t>
  </si>
  <si>
    <t>Désignation</t>
  </si>
  <si>
    <t>Quantité</t>
  </si>
  <si>
    <t>Prix unitaire</t>
  </si>
  <si>
    <t>Montant HT</t>
  </si>
  <si>
    <t>Révision moteur Volvo D2.55E</t>
  </si>
  <si>
    <t>Vidange moteur</t>
  </si>
  <si>
    <t>Vidange inverseur</t>
  </si>
  <si>
    <t>Remplacement de la filtration</t>
  </si>
  <si>
    <t>remplacement vanne1/4 tour sail drive</t>
  </si>
  <si>
    <t>filtre a huile</t>
  </si>
  <si>
    <t>Turbine</t>
  </si>
  <si>
    <t>Huile inverseur</t>
  </si>
  <si>
    <t>Joint spi sail drive</t>
  </si>
  <si>
    <t>Joint torique</t>
  </si>
  <si>
    <t>frais de port</t>
  </si>
  <si>
    <t>Main d'œuvre</t>
  </si>
  <si>
    <t>HT</t>
  </si>
  <si>
    <t>TVA à 20%</t>
  </si>
  <si>
    <t>TOTAL TTC</t>
  </si>
  <si>
    <t xml:space="preserve">Date d'échéance: </t>
  </si>
  <si>
    <t xml:space="preserve">Règlement le: </t>
  </si>
  <si>
    <t xml:space="preserve">Mode : </t>
  </si>
  <si>
    <t>Les chèques sont libéllés à : KARUKERA DIESEL MARINE</t>
  </si>
  <si>
    <t>FACTURE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</si>
</sst>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25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3" fillId="0" borderId="1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2" fontId="23" fillId="0" borderId="18" xfId="0" applyNumberFormat="1" applyFont="1" applyBorder="1" applyAlignment="1">
      <alignment/>
    </xf>
    <xf numFmtId="0" fontId="21" fillId="0" borderId="20" xfId="0" applyFont="1" applyBorder="1" applyAlignment="1">
      <alignment/>
    </xf>
    <xf numFmtId="2" fontId="22" fillId="0" borderId="2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9" fontId="19" fillId="25" borderId="21" xfId="0" applyNumberFormat="1" applyFont="1" applyFill="1" applyBorder="1" applyAlignment="1">
      <alignment horizontal="left" vertical="center" shrinkToFit="1"/>
    </xf>
    <xf numFmtId="49" fontId="20" fillId="25" borderId="22" xfId="0" applyNumberFormat="1" applyFont="1" applyFill="1" applyBorder="1" applyAlignment="1">
      <alignment horizontal="left" vertical="center" shrinkToFit="1"/>
    </xf>
    <xf numFmtId="49" fontId="20" fillId="25" borderId="20" xfId="0" applyNumberFormat="1" applyFont="1" applyFill="1" applyBorder="1" applyAlignment="1">
      <alignment horizontal="left" vertical="center" shrinkToFit="1"/>
    </xf>
    <xf numFmtId="0" fontId="1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1876425</xdr:colOff>
      <xdr:row>2</xdr:row>
      <xdr:rowOff>123825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50" zoomScaleNormal="150" zoomScalePageLayoutView="0" workbookViewId="0" topLeftCell="A26">
      <selection activeCell="A34" sqref="A34"/>
    </sheetView>
  </sheetViews>
  <sheetFormatPr defaultColWidth="11.421875" defaultRowHeight="12.75"/>
  <cols>
    <col min="1" max="1" width="50.140625" style="0" customWidth="1"/>
    <col min="3" max="3" width="15.140625" style="0" customWidth="1"/>
  </cols>
  <sheetData>
    <row r="1" spans="1:4" ht="26.25">
      <c r="A1" s="1"/>
      <c r="B1" s="21" t="s">
        <v>0</v>
      </c>
      <c r="C1" s="21"/>
      <c r="D1" s="21"/>
    </row>
    <row r="2" spans="1:4" ht="26.25">
      <c r="A2" s="1"/>
      <c r="B2" s="22"/>
      <c r="C2" s="22"/>
      <c r="D2" s="22"/>
    </row>
    <row r="3" spans="1:4" ht="26.25">
      <c r="A3" s="1"/>
      <c r="B3" s="23"/>
      <c r="C3" s="23"/>
      <c r="D3" s="23"/>
    </row>
    <row r="4" spans="1:4" ht="26.25">
      <c r="A4" s="1"/>
      <c r="B4" s="2"/>
      <c r="C4" s="2"/>
      <c r="D4" s="2"/>
    </row>
    <row r="5" spans="2:3" ht="12.75">
      <c r="B5" s="3" t="s">
        <v>1</v>
      </c>
      <c r="C5" s="4">
        <v>42481</v>
      </c>
    </row>
    <row r="7" spans="1:4" ht="12" customHeight="1">
      <c r="A7" s="24" t="s">
        <v>25</v>
      </c>
      <c r="B7" s="24"/>
      <c r="C7" s="24"/>
      <c r="D7" s="24"/>
    </row>
    <row r="8" spans="1:4" ht="12.75" customHeight="1">
      <c r="A8" s="24"/>
      <c r="B8" s="24"/>
      <c r="C8" s="24"/>
      <c r="D8" s="24"/>
    </row>
    <row r="11" spans="1:4" ht="12.75">
      <c r="A11" s="5" t="s">
        <v>2</v>
      </c>
      <c r="B11" s="6" t="s">
        <v>3</v>
      </c>
      <c r="C11" s="7" t="s">
        <v>4</v>
      </c>
      <c r="D11" s="6" t="s">
        <v>5</v>
      </c>
    </row>
    <row r="12" spans="1:4" ht="15.75">
      <c r="A12" s="8" t="s">
        <v>6</v>
      </c>
      <c r="B12" s="9"/>
      <c r="C12" s="10"/>
      <c r="D12" s="11">
        <f aca="true" t="shared" si="0" ref="D12:D29">C12*B12</f>
        <v>0</v>
      </c>
    </row>
    <row r="13" spans="1:4" ht="15.75">
      <c r="A13" s="8" t="s">
        <v>7</v>
      </c>
      <c r="B13" s="9"/>
      <c r="C13" s="10"/>
      <c r="D13" s="11">
        <f t="shared" si="0"/>
        <v>0</v>
      </c>
    </row>
    <row r="14" spans="1:4" ht="15.75">
      <c r="A14" s="8" t="s">
        <v>8</v>
      </c>
      <c r="B14" s="9"/>
      <c r="C14" s="10"/>
      <c r="D14" s="11">
        <f t="shared" si="0"/>
        <v>0</v>
      </c>
    </row>
    <row r="15" spans="1:4" ht="15.75">
      <c r="A15" s="8" t="s">
        <v>9</v>
      </c>
      <c r="B15" s="9"/>
      <c r="C15" s="10"/>
      <c r="D15" s="11">
        <f t="shared" si="0"/>
        <v>0</v>
      </c>
    </row>
    <row r="16" spans="1:4" ht="15.75">
      <c r="A16" s="8" t="s">
        <v>10</v>
      </c>
      <c r="B16" s="9"/>
      <c r="C16" s="10"/>
      <c r="D16" s="11">
        <f t="shared" si="0"/>
        <v>0</v>
      </c>
    </row>
    <row r="17" spans="1:4" ht="15.75">
      <c r="A17" s="8" t="s">
        <v>11</v>
      </c>
      <c r="B17" s="9">
        <v>1</v>
      </c>
      <c r="C17" s="10"/>
      <c r="D17" s="11">
        <f t="shared" si="0"/>
        <v>0</v>
      </c>
    </row>
    <row r="18" spans="1:4" ht="15.75">
      <c r="A18" s="8" t="s">
        <v>12</v>
      </c>
      <c r="B18" s="9">
        <v>1</v>
      </c>
      <c r="C18" s="10"/>
      <c r="D18" s="11">
        <f t="shared" si="0"/>
        <v>0</v>
      </c>
    </row>
    <row r="19" spans="1:4" ht="15.75">
      <c r="A19" s="8" t="s">
        <v>13</v>
      </c>
      <c r="B19" s="9">
        <v>3</v>
      </c>
      <c r="C19" s="10">
        <v>6.5</v>
      </c>
      <c r="D19" s="11">
        <f t="shared" si="0"/>
        <v>19.5</v>
      </c>
    </row>
    <row r="20" spans="1:4" ht="15.75">
      <c r="A20" s="8" t="s">
        <v>14</v>
      </c>
      <c r="B20" s="9">
        <v>2</v>
      </c>
      <c r="C20" s="10">
        <v>29.8</v>
      </c>
      <c r="D20" s="11">
        <f t="shared" si="0"/>
        <v>59.6</v>
      </c>
    </row>
    <row r="21" spans="1:4" ht="15.75">
      <c r="A21" s="8" t="s">
        <v>15</v>
      </c>
      <c r="B21" s="9">
        <v>2</v>
      </c>
      <c r="C21" s="10">
        <v>3.9</v>
      </c>
      <c r="D21" s="11">
        <f t="shared" si="0"/>
        <v>7.8</v>
      </c>
    </row>
    <row r="22" spans="1:4" ht="15.75">
      <c r="A22" s="8" t="s">
        <v>16</v>
      </c>
      <c r="B22" s="9">
        <v>1</v>
      </c>
      <c r="C22" s="10">
        <v>5</v>
      </c>
      <c r="D22" s="11">
        <f t="shared" si="0"/>
        <v>5</v>
      </c>
    </row>
    <row r="23" spans="1:4" ht="15.75">
      <c r="A23" s="8" t="s">
        <v>17</v>
      </c>
      <c r="B23" s="9">
        <v>8</v>
      </c>
      <c r="C23" s="10">
        <v>50</v>
      </c>
      <c r="D23" s="11">
        <f t="shared" si="0"/>
        <v>400</v>
      </c>
    </row>
    <row r="24" spans="1:4" ht="15.75">
      <c r="A24" s="8"/>
      <c r="B24" s="9"/>
      <c r="C24" s="10"/>
      <c r="D24" s="11">
        <f t="shared" si="0"/>
        <v>0</v>
      </c>
    </row>
    <row r="25" spans="1:4" ht="15.75">
      <c r="A25" s="8"/>
      <c r="B25" s="9"/>
      <c r="C25" s="10"/>
      <c r="D25" s="11">
        <f t="shared" si="0"/>
        <v>0</v>
      </c>
    </row>
    <row r="26" spans="1:4" ht="15.75">
      <c r="A26" s="8"/>
      <c r="B26" s="9"/>
      <c r="C26" s="10"/>
      <c r="D26" s="11">
        <f t="shared" si="0"/>
        <v>0</v>
      </c>
    </row>
    <row r="27" spans="1:4" ht="15.75">
      <c r="A27" s="8"/>
      <c r="B27" s="9"/>
      <c r="C27" s="10"/>
      <c r="D27" s="11">
        <f t="shared" si="0"/>
        <v>0</v>
      </c>
    </row>
    <row r="28" spans="1:4" ht="15.75">
      <c r="A28" s="8"/>
      <c r="B28" s="9"/>
      <c r="C28" s="10"/>
      <c r="D28" s="11">
        <f t="shared" si="0"/>
        <v>0</v>
      </c>
    </row>
    <row r="29" spans="1:4" ht="15.75">
      <c r="A29" s="8"/>
      <c r="B29" s="12"/>
      <c r="C29" s="10"/>
      <c r="D29" s="11">
        <f t="shared" si="0"/>
        <v>0</v>
      </c>
    </row>
    <row r="30" spans="1:4" ht="15.75">
      <c r="A30" s="13"/>
      <c r="B30" s="14"/>
      <c r="C30" s="15" t="s">
        <v>18</v>
      </c>
      <c r="D30" s="16">
        <f>SUM(D12:D29)</f>
        <v>491.9</v>
      </c>
    </row>
    <row r="31" spans="1:4" ht="15.75">
      <c r="A31" s="25"/>
      <c r="B31" s="25"/>
      <c r="C31" s="17" t="s">
        <v>19</v>
      </c>
      <c r="D31" s="18">
        <f>D30*0.2</f>
        <v>98.38</v>
      </c>
    </row>
    <row r="32" spans="1:4" ht="15.75">
      <c r="A32" s="25"/>
      <c r="B32" s="25"/>
      <c r="C32" s="17" t="s">
        <v>20</v>
      </c>
      <c r="D32" s="18">
        <f>D30*1.2</f>
        <v>590.28</v>
      </c>
    </row>
    <row r="38" ht="12.75">
      <c r="A38" s="19" t="s">
        <v>21</v>
      </c>
    </row>
    <row r="39" ht="12.75">
      <c r="A39" s="19" t="s">
        <v>22</v>
      </c>
    </row>
    <row r="40" ht="12.75">
      <c r="A40" s="19" t="s">
        <v>23</v>
      </c>
    </row>
    <row r="42" ht="12.75">
      <c r="A42" s="20" t="s">
        <v>24</v>
      </c>
    </row>
  </sheetData>
  <sheetProtection selectLockedCells="1" selectUnlockedCells="1"/>
  <mergeCells count="5">
    <mergeCell ref="B1:D1"/>
    <mergeCell ref="B2:D2"/>
    <mergeCell ref="B3:D3"/>
    <mergeCell ref="A7:D8"/>
    <mergeCell ref="A31:B32"/>
  </mergeCells>
  <printOptions/>
  <pageMargins left="0.7916666666666666" right="0.7916666666666666" top="0.9805555555555555" bottom="1.5708333333333333" header="0.5118055555555555" footer="0.46875"/>
  <pageSetup horizontalDpi="600" verticalDpi="600" orientation="portrait" paperSize="9" scale="91" r:id="rId2"/>
  <headerFooter alignWithMargins="0">
    <oddHeader xml:space="preserve">&amp;L&amp;"Arial,Italique"&amp;8REPARATION NAVALE
DIAGNOSTIC MOTEUR DIESEL
REGLAGE ENTRETIEN&amp;R&amp;"Arial,Gras"          Tel: 06 23 21 01 27    </oddHeader>
    <oddFooter>&amp;C&amp;8Société au capital de 2 000€
Résidence Val Pins Bât C5 - 33 Bd du Bosphore - 13015 MARSEILLE
SIRET 504 448 317 00017
RCS DE MARSEILLE
Site : www.karukera-dieselmarine.com - Mail : karukera.dieselmarine@gmail.com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 export</dc:creator>
  <cp:keywords/>
  <dc:description/>
  <cp:lastModifiedBy>XAVIER</cp:lastModifiedBy>
  <cp:lastPrinted>2016-04-25T06:31:20Z</cp:lastPrinted>
  <dcterms:modified xsi:type="dcterms:W3CDTF">2016-04-25T06:33:34Z</dcterms:modified>
  <cp:category/>
  <cp:version/>
  <cp:contentType/>
  <cp:contentStatus/>
</cp:coreProperties>
</file>